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C:\Users\ASUS\Desktop\D1-D7 JAN 2021\"/>
    </mc:Choice>
  </mc:AlternateContent>
  <xr:revisionPtr revIDLastSave="0" documentId="8_{F47850CE-CC4E-4D68-8B38-66745711E2DC}" xr6:coauthVersionLast="46" xr6:coauthVersionMax="46" xr10:uidLastSave="{00000000-0000-0000-0000-000000000000}"/>
  <bookViews>
    <workbookView xWindow="0" yWindow="600" windowWidth="20490" windowHeight="10920" xr2:uid="{00000000-000D-0000-FFFF-FFFF00000000}"/>
  </bookViews>
  <sheets>
    <sheet name="Sheet1" sheetId="1" r:id="rId1"/>
  </sheets>
  <definedNames>
    <definedName name="_xlnm._FilterDatabase" localSheetId="0" hidden="1">Sheet1!$A$8:$K$28</definedName>
  </definedNames>
  <calcPr calcId="191029"/>
</workbook>
</file>

<file path=xl/calcChain.xml><?xml version="1.0" encoding="utf-8"?>
<calcChain xmlns="http://schemas.openxmlformats.org/spreadsheetml/2006/main">
  <c r="K10" i="1" l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9" i="1"/>
  <c r="E29" i="1" l="1"/>
</calcChain>
</file>

<file path=xl/sharedStrings.xml><?xml version="1.0" encoding="utf-8"?>
<sst xmlns="http://schemas.openxmlformats.org/spreadsheetml/2006/main" count="41" uniqueCount="41">
  <si>
    <t>Consumer Complaints redressal report</t>
  </si>
  <si>
    <t>Level of Monitoring: PFC/MoP</t>
  </si>
  <si>
    <t>Format: D3</t>
  </si>
  <si>
    <t>Name of State:</t>
  </si>
  <si>
    <t>Karnataka</t>
  </si>
  <si>
    <t>Name of Discom:</t>
  </si>
  <si>
    <t>GESCOM</t>
  </si>
  <si>
    <t>Sl.no</t>
  </si>
  <si>
    <t>Town Name</t>
  </si>
  <si>
    <t>Complaints pending from previous period</t>
  </si>
  <si>
    <t>Complaints registered in current period</t>
  </si>
  <si>
    <t>Total pending Complaints</t>
  </si>
  <si>
    <t>Complaints closed</t>
  </si>
  <si>
    <t>Complaints Pending Period (Average) HH:MM</t>
  </si>
  <si>
    <t>Complaints yet to be closed</t>
  </si>
  <si>
    <t>Complaints closed within SERC time limit</t>
  </si>
  <si>
    <t>Complaints closed beyond SERC time limit</t>
  </si>
  <si>
    <t xml:space="preserve"> of Complains closed within SERC time limit</t>
  </si>
  <si>
    <t xml:space="preserve">Aland </t>
  </si>
  <si>
    <t>Bidar</t>
  </si>
  <si>
    <t xml:space="preserve">Bhalki </t>
  </si>
  <si>
    <t>Basavkalyan</t>
  </si>
  <si>
    <t>Bellary</t>
  </si>
  <si>
    <t>Gulbarga</t>
  </si>
  <si>
    <t>Gangavathi</t>
  </si>
  <si>
    <t xml:space="preserve">Humnabad </t>
  </si>
  <si>
    <t>Hospet</t>
  </si>
  <si>
    <t>Kampli</t>
  </si>
  <si>
    <t>Koppal</t>
  </si>
  <si>
    <t>Manvi</t>
  </si>
  <si>
    <t>Raichur</t>
  </si>
  <si>
    <t xml:space="preserve">Shahabad </t>
  </si>
  <si>
    <t xml:space="preserve">Shorapur </t>
  </si>
  <si>
    <t xml:space="preserve">Sahapur </t>
  </si>
  <si>
    <t>Sirguppa</t>
  </si>
  <si>
    <t>Sedam</t>
  </si>
  <si>
    <t>Sindhanur</t>
  </si>
  <si>
    <t>Wadi</t>
  </si>
  <si>
    <t xml:space="preserve">Yadgir </t>
  </si>
  <si>
    <t>Reporting month: February-2021</t>
  </si>
  <si>
    <t>Period: 1 Month (Eg. 1st Jan'2021 to 31th Jan'2021)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</si>
</sst>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rgb="FF000000"/>
      <name val="Calibri"/>
      <family val="2"/>
    </font>
    <font>
      <b/>
      <sz val="12"/>
      <color rgb="FF000000"/>
      <name val="Book Antiqua"/>
      <family val="1"/>
    </font>
    <font>
      <b/>
      <sz val="10"/>
      <color theme="1"/>
      <name val="Book Antiqua"/>
      <family val="1"/>
    </font>
    <font>
      <sz val="12"/>
      <color rgb="FF000000"/>
      <name val="Book Antiqua"/>
      <family val="1"/>
    </font>
    <font>
      <sz val="11"/>
      <color rgb="FF000000"/>
      <name val="Calibri"/>
      <family val="2"/>
      <scheme val="minor"/>
    </font>
    <font>
      <sz val="11"/>
      <color theme="1"/>
      <name val="Book Antiqua"/>
      <family val="1"/>
    </font>
    <font>
      <sz val="10"/>
      <color rgb="FF000000"/>
      <name val="Book Antiqua"/>
      <family val="1"/>
    </font>
    <font>
      <sz val="10"/>
      <color theme="1"/>
      <name val="Book Antiqua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8" fillId="0" borderId="0"/>
    <xf numFmtId="0" fontId="1" fillId="0" borderId="0"/>
  </cellStyleXfs>
  <cellXfs count="34">
    <xf numFmtId="0" fontId="0" fillId="0" borderId="0" xfId="0"/>
    <xf numFmtId="0" fontId="3" fillId="2" borderId="4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wrapText="1"/>
    </xf>
    <xf numFmtId="0" fontId="3" fillId="2" borderId="5" xfId="0" applyFont="1" applyFill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164" fontId="3" fillId="2" borderId="6" xfId="0" applyNumberFormat="1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left" vertical="top" wrapText="1"/>
    </xf>
    <xf numFmtId="164" fontId="3" fillId="2" borderId="6" xfId="0" applyNumberFormat="1" applyFont="1" applyFill="1" applyBorder="1" applyAlignment="1">
      <alignment horizontal="left" vertical="top" wrapText="1"/>
    </xf>
    <xf numFmtId="0" fontId="5" fillId="0" borderId="7" xfId="2" applyFont="1" applyBorder="1" applyAlignment="1">
      <alignment horizontal="center" vertical="center" wrapText="1" readingOrder="1"/>
    </xf>
    <xf numFmtId="0" fontId="6" fillId="0" borderId="6" xfId="0" applyFont="1" applyFill="1" applyBorder="1" applyAlignment="1">
      <alignment horizontal="center" vertical="center" wrapText="1" readingOrder="1"/>
    </xf>
    <xf numFmtId="0" fontId="7" fillId="0" borderId="6" xfId="0" applyFont="1" applyFill="1" applyBorder="1" applyAlignment="1">
      <alignment horizontal="center" vertical="center" wrapText="1" readingOrder="1"/>
    </xf>
    <xf numFmtId="0" fontId="9" fillId="0" borderId="6" xfId="3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2" borderId="6" xfId="3" applyFont="1" applyFill="1" applyBorder="1" applyAlignment="1">
      <alignment horizontal="center" vertical="center"/>
    </xf>
    <xf numFmtId="21" fontId="0" fillId="0" borderId="6" xfId="0" applyNumberFormat="1" applyBorder="1" applyAlignment="1">
      <alignment horizontal="center" vertical="center"/>
    </xf>
    <xf numFmtId="10" fontId="0" fillId="0" borderId="6" xfId="1" applyNumberFormat="1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9" fillId="0" borderId="6" xfId="3" applyFont="1" applyFill="1" applyBorder="1" applyAlignment="1">
      <alignment horizontal="center" vertical="center"/>
    </xf>
    <xf numFmtId="0" fontId="11" fillId="0" borderId="6" xfId="4" applyFont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left" vertical="top" wrapText="1"/>
    </xf>
  </cellXfs>
  <cellStyles count="5">
    <cellStyle name="Normal" xfId="0" builtinId="0"/>
    <cellStyle name="Normal 2" xfId="4" xr:uid="{00000000-0005-0000-0000-000001000000}"/>
    <cellStyle name="Normal 2 2" xfId="3" xr:uid="{00000000-0005-0000-0000-000002000000}"/>
    <cellStyle name="Normal 3" xfId="2" xr:uid="{00000000-0005-0000-0000-00000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O26" sqref="O26"/>
    </sheetView>
  </sheetViews>
  <sheetFormatPr defaultRowHeight="15" x14ac:dyDescent="0.25"/>
  <cols>
    <col min="2" max="2" width="14.85546875" customWidth="1"/>
    <col min="3" max="3" width="16.28515625" customWidth="1"/>
    <col min="4" max="4" width="15.42578125" customWidth="1"/>
  </cols>
  <sheetData>
    <row r="1" spans="1:11" x14ac:dyDescent="0.25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6"/>
    </row>
    <row r="2" spans="1:11" x14ac:dyDescent="0.25">
      <c r="A2" s="27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9"/>
    </row>
    <row r="3" spans="1:11" x14ac:dyDescent="0.25">
      <c r="A3" s="30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2"/>
    </row>
    <row r="4" spans="1:11" x14ac:dyDescent="0.25">
      <c r="A4" s="1" t="s">
        <v>3</v>
      </c>
      <c r="B4" s="2"/>
      <c r="C4" s="2" t="s">
        <v>4</v>
      </c>
      <c r="D4" s="2"/>
      <c r="E4" s="2"/>
      <c r="F4" s="2"/>
      <c r="G4" s="3"/>
      <c r="H4" s="2"/>
      <c r="I4" s="2"/>
      <c r="J4" s="2"/>
      <c r="K4" s="4"/>
    </row>
    <row r="5" spans="1:11" x14ac:dyDescent="0.25">
      <c r="A5" s="5" t="s">
        <v>5</v>
      </c>
      <c r="B5" s="5"/>
      <c r="C5" s="5" t="s">
        <v>6</v>
      </c>
      <c r="D5" s="5"/>
      <c r="E5" s="5"/>
      <c r="F5" s="5"/>
      <c r="G5" s="6"/>
      <c r="H5" s="7"/>
      <c r="I5" s="8"/>
      <c r="J5" s="7"/>
      <c r="K5" s="5"/>
    </row>
    <row r="6" spans="1:11" x14ac:dyDescent="0.25">
      <c r="A6" s="5" t="s">
        <v>39</v>
      </c>
      <c r="B6" s="5"/>
      <c r="C6" s="5"/>
      <c r="D6" s="5"/>
      <c r="E6" s="5"/>
      <c r="F6" s="5"/>
      <c r="G6" s="5"/>
      <c r="H6" s="7"/>
      <c r="I6" s="8"/>
      <c r="J6" s="7"/>
      <c r="K6" s="5"/>
    </row>
    <row r="7" spans="1:11" x14ac:dyDescent="0.25">
      <c r="A7" s="33" t="s">
        <v>40</v>
      </c>
      <c r="B7" s="33"/>
      <c r="C7" s="33"/>
      <c r="D7" s="33"/>
      <c r="E7" s="9"/>
      <c r="F7" s="9"/>
      <c r="G7" s="9"/>
      <c r="H7" s="10"/>
      <c r="I7" s="9"/>
      <c r="J7" s="10"/>
      <c r="K7" s="9"/>
    </row>
    <row r="8" spans="1:11" ht="105" x14ac:dyDescent="0.25">
      <c r="A8" s="11" t="s">
        <v>7</v>
      </c>
      <c r="B8" s="12" t="s">
        <v>8</v>
      </c>
      <c r="C8" s="12" t="s">
        <v>9</v>
      </c>
      <c r="D8" s="12" t="s">
        <v>10</v>
      </c>
      <c r="E8" s="12" t="s">
        <v>11</v>
      </c>
      <c r="F8" s="12" t="s">
        <v>12</v>
      </c>
      <c r="G8" s="12" t="s">
        <v>13</v>
      </c>
      <c r="H8" s="12" t="s">
        <v>14</v>
      </c>
      <c r="I8" s="12" t="s">
        <v>15</v>
      </c>
      <c r="J8" s="12" t="s">
        <v>16</v>
      </c>
      <c r="K8" s="12" t="s">
        <v>17</v>
      </c>
    </row>
    <row r="9" spans="1:11" ht="16.5" x14ac:dyDescent="0.25">
      <c r="A9" s="13">
        <v>1</v>
      </c>
      <c r="B9" s="14" t="s">
        <v>18</v>
      </c>
      <c r="C9" s="15">
        <v>0</v>
      </c>
      <c r="D9" s="15">
        <v>121</v>
      </c>
      <c r="E9" s="15">
        <v>121</v>
      </c>
      <c r="F9" s="15">
        <v>121</v>
      </c>
      <c r="G9" s="17">
        <f>F9*0.03</f>
        <v>3.63</v>
      </c>
      <c r="H9" s="15">
        <v>0</v>
      </c>
      <c r="I9" s="15">
        <v>121</v>
      </c>
      <c r="J9" s="15">
        <v>0</v>
      </c>
      <c r="K9" s="18">
        <f>I9/F9</f>
        <v>1</v>
      </c>
    </row>
    <row r="10" spans="1:11" ht="16.5" x14ac:dyDescent="0.25">
      <c r="A10" s="13">
        <v>2</v>
      </c>
      <c r="B10" s="14" t="s">
        <v>19</v>
      </c>
      <c r="C10" s="15">
        <v>1</v>
      </c>
      <c r="D10" s="23">
        <v>1984</v>
      </c>
      <c r="E10" s="15">
        <v>1985</v>
      </c>
      <c r="F10" s="23">
        <v>1943</v>
      </c>
      <c r="G10" s="17">
        <f t="shared" ref="G10:G29" si="0">F10*0.03</f>
        <v>58.29</v>
      </c>
      <c r="H10" s="15">
        <v>42</v>
      </c>
      <c r="I10" s="15">
        <v>1900</v>
      </c>
      <c r="J10" s="15">
        <v>43</v>
      </c>
      <c r="K10" s="18">
        <f t="shared" ref="K10:K29" si="1">I10/F10</f>
        <v>0.97786927431806481</v>
      </c>
    </row>
    <row r="11" spans="1:11" ht="16.5" x14ac:dyDescent="0.25">
      <c r="A11" s="13">
        <v>3</v>
      </c>
      <c r="B11" s="14" t="s">
        <v>20</v>
      </c>
      <c r="C11" s="23">
        <v>8</v>
      </c>
      <c r="D11" s="23">
        <v>173</v>
      </c>
      <c r="E11" s="22">
        <v>181</v>
      </c>
      <c r="F11" s="23">
        <v>176</v>
      </c>
      <c r="G11" s="17">
        <f t="shared" si="0"/>
        <v>5.2799999999999994</v>
      </c>
      <c r="H11" s="23">
        <v>5</v>
      </c>
      <c r="I11" s="23">
        <v>173</v>
      </c>
      <c r="J11" s="23">
        <v>3</v>
      </c>
      <c r="K11" s="18">
        <f t="shared" si="1"/>
        <v>0.98295454545454541</v>
      </c>
    </row>
    <row r="12" spans="1:11" ht="16.5" x14ac:dyDescent="0.25">
      <c r="A12" s="13">
        <v>4</v>
      </c>
      <c r="B12" s="14" t="s">
        <v>21</v>
      </c>
      <c r="C12" s="15">
        <v>0</v>
      </c>
      <c r="D12" s="15">
        <v>950</v>
      </c>
      <c r="E12" s="15">
        <v>950</v>
      </c>
      <c r="F12" s="15">
        <v>950</v>
      </c>
      <c r="G12" s="17">
        <f t="shared" si="0"/>
        <v>28.5</v>
      </c>
      <c r="H12" s="15">
        <v>0</v>
      </c>
      <c r="I12" s="15">
        <v>950</v>
      </c>
      <c r="J12" s="15">
        <v>0</v>
      </c>
      <c r="K12" s="18">
        <f t="shared" si="1"/>
        <v>1</v>
      </c>
    </row>
    <row r="13" spans="1:11" ht="16.5" x14ac:dyDescent="0.25">
      <c r="A13" s="13">
        <v>5</v>
      </c>
      <c r="B13" s="14" t="s">
        <v>22</v>
      </c>
      <c r="C13" s="15">
        <v>0</v>
      </c>
      <c r="D13" s="15">
        <v>1703</v>
      </c>
      <c r="E13" s="15">
        <v>1703</v>
      </c>
      <c r="F13" s="15">
        <v>1703</v>
      </c>
      <c r="G13" s="17">
        <f t="shared" si="0"/>
        <v>51.089999999999996</v>
      </c>
      <c r="H13" s="15">
        <v>0</v>
      </c>
      <c r="I13" s="15">
        <v>1703</v>
      </c>
      <c r="J13" s="23">
        <v>0</v>
      </c>
      <c r="K13" s="18">
        <f t="shared" si="1"/>
        <v>1</v>
      </c>
    </row>
    <row r="14" spans="1:11" ht="16.5" x14ac:dyDescent="0.25">
      <c r="A14" s="13">
        <v>6</v>
      </c>
      <c r="B14" s="14" t="s">
        <v>23</v>
      </c>
      <c r="C14" s="19">
        <v>36</v>
      </c>
      <c r="D14" s="15">
        <v>14400</v>
      </c>
      <c r="E14" s="15">
        <v>14436</v>
      </c>
      <c r="F14" s="15">
        <v>14402</v>
      </c>
      <c r="G14" s="17">
        <f t="shared" si="0"/>
        <v>432.06</v>
      </c>
      <c r="H14" s="19">
        <v>34</v>
      </c>
      <c r="I14" s="15">
        <v>12681</v>
      </c>
      <c r="J14" s="15">
        <v>1721</v>
      </c>
      <c r="K14" s="18">
        <f t="shared" si="1"/>
        <v>0.88050270795722818</v>
      </c>
    </row>
    <row r="15" spans="1:11" ht="16.5" x14ac:dyDescent="0.25">
      <c r="A15" s="13">
        <v>7</v>
      </c>
      <c r="B15" s="16" t="s">
        <v>24</v>
      </c>
      <c r="C15" s="15">
        <v>0</v>
      </c>
      <c r="D15" s="15">
        <v>402</v>
      </c>
      <c r="E15" s="15">
        <v>402</v>
      </c>
      <c r="F15" s="15">
        <v>402</v>
      </c>
      <c r="G15" s="17">
        <f t="shared" si="0"/>
        <v>12.059999999999999</v>
      </c>
      <c r="H15" s="15">
        <v>0</v>
      </c>
      <c r="I15" s="15">
        <v>402</v>
      </c>
      <c r="J15" s="23">
        <v>0</v>
      </c>
      <c r="K15" s="18">
        <f t="shared" si="1"/>
        <v>1</v>
      </c>
    </row>
    <row r="16" spans="1:11" ht="16.5" x14ac:dyDescent="0.25">
      <c r="A16" s="13">
        <v>8</v>
      </c>
      <c r="B16" s="14" t="s">
        <v>25</v>
      </c>
      <c r="C16" s="15">
        <v>0</v>
      </c>
      <c r="D16" s="15">
        <v>135</v>
      </c>
      <c r="E16" s="15">
        <v>135</v>
      </c>
      <c r="F16" s="15">
        <v>135</v>
      </c>
      <c r="G16" s="17">
        <f t="shared" si="0"/>
        <v>4.05</v>
      </c>
      <c r="H16" s="15">
        <v>0</v>
      </c>
      <c r="I16" s="15">
        <v>135</v>
      </c>
      <c r="J16" s="23">
        <v>0</v>
      </c>
      <c r="K16" s="18">
        <f t="shared" si="1"/>
        <v>1</v>
      </c>
    </row>
    <row r="17" spans="1:11" ht="16.5" x14ac:dyDescent="0.25">
      <c r="A17" s="13">
        <v>9</v>
      </c>
      <c r="B17" s="16" t="s">
        <v>26</v>
      </c>
      <c r="C17" s="15">
        <v>0</v>
      </c>
      <c r="D17" s="15">
        <v>490</v>
      </c>
      <c r="E17" s="15">
        <v>490</v>
      </c>
      <c r="F17" s="15">
        <v>490</v>
      </c>
      <c r="G17" s="17">
        <f t="shared" si="0"/>
        <v>14.7</v>
      </c>
      <c r="H17" s="15">
        <v>0</v>
      </c>
      <c r="I17" s="15">
        <v>490</v>
      </c>
      <c r="J17" s="23">
        <v>0</v>
      </c>
      <c r="K17" s="18">
        <f t="shared" si="1"/>
        <v>1</v>
      </c>
    </row>
    <row r="18" spans="1:11" ht="16.5" x14ac:dyDescent="0.25">
      <c r="A18" s="13">
        <v>10</v>
      </c>
      <c r="B18" s="14" t="s">
        <v>27</v>
      </c>
      <c r="C18" s="15">
        <v>0</v>
      </c>
      <c r="D18" s="23">
        <v>83</v>
      </c>
      <c r="E18" s="23">
        <v>83</v>
      </c>
      <c r="F18" s="23">
        <v>83</v>
      </c>
      <c r="G18" s="17">
        <f t="shared" si="0"/>
        <v>2.4899999999999998</v>
      </c>
      <c r="H18" s="15">
        <v>0</v>
      </c>
      <c r="I18" s="23">
        <v>72</v>
      </c>
      <c r="J18" s="23">
        <v>11</v>
      </c>
      <c r="K18" s="18">
        <f t="shared" si="1"/>
        <v>0.86746987951807231</v>
      </c>
    </row>
    <row r="19" spans="1:11" ht="16.5" x14ac:dyDescent="0.25">
      <c r="A19" s="13">
        <v>11</v>
      </c>
      <c r="B19" s="14" t="s">
        <v>28</v>
      </c>
      <c r="C19" s="15">
        <v>0</v>
      </c>
      <c r="D19" s="15">
        <v>370</v>
      </c>
      <c r="E19" s="15">
        <v>370</v>
      </c>
      <c r="F19" s="15">
        <v>370</v>
      </c>
      <c r="G19" s="17">
        <f t="shared" si="0"/>
        <v>11.1</v>
      </c>
      <c r="H19" s="15">
        <v>0</v>
      </c>
      <c r="I19" s="15">
        <v>370</v>
      </c>
      <c r="J19" s="23">
        <v>0</v>
      </c>
      <c r="K19" s="18">
        <f t="shared" si="1"/>
        <v>1</v>
      </c>
    </row>
    <row r="20" spans="1:11" ht="16.5" x14ac:dyDescent="0.25">
      <c r="A20" s="13">
        <v>12</v>
      </c>
      <c r="B20" s="14" t="s">
        <v>29</v>
      </c>
      <c r="C20" s="15">
        <v>0</v>
      </c>
      <c r="D20" s="15">
        <v>22</v>
      </c>
      <c r="E20" s="15">
        <v>22</v>
      </c>
      <c r="F20" s="15">
        <v>22</v>
      </c>
      <c r="G20" s="17">
        <f t="shared" si="0"/>
        <v>0.65999999999999992</v>
      </c>
      <c r="H20" s="15">
        <v>0</v>
      </c>
      <c r="I20" s="15">
        <v>22</v>
      </c>
      <c r="J20" s="23">
        <v>0</v>
      </c>
      <c r="K20" s="18">
        <f t="shared" si="1"/>
        <v>1</v>
      </c>
    </row>
    <row r="21" spans="1:11" ht="16.5" x14ac:dyDescent="0.25">
      <c r="A21" s="13">
        <v>13</v>
      </c>
      <c r="B21" s="14" t="s">
        <v>30</v>
      </c>
      <c r="C21" s="15">
        <v>0</v>
      </c>
      <c r="D21" s="15">
        <v>593</v>
      </c>
      <c r="E21" s="15">
        <v>593</v>
      </c>
      <c r="F21" s="15">
        <v>593</v>
      </c>
      <c r="G21" s="17">
        <f t="shared" si="0"/>
        <v>17.79</v>
      </c>
      <c r="H21" s="15">
        <v>0</v>
      </c>
      <c r="I21" s="15">
        <v>593</v>
      </c>
      <c r="J21" s="23">
        <v>0</v>
      </c>
      <c r="K21" s="18">
        <f t="shared" si="1"/>
        <v>1</v>
      </c>
    </row>
    <row r="22" spans="1:11" ht="16.5" x14ac:dyDescent="0.25">
      <c r="A22" s="13">
        <v>14</v>
      </c>
      <c r="B22" s="14" t="s">
        <v>31</v>
      </c>
      <c r="C22" s="15">
        <v>0</v>
      </c>
      <c r="D22" s="15">
        <v>39</v>
      </c>
      <c r="E22" s="15">
        <v>39</v>
      </c>
      <c r="F22" s="15">
        <v>39</v>
      </c>
      <c r="G22" s="17">
        <f t="shared" si="0"/>
        <v>1.17</v>
      </c>
      <c r="H22" s="15">
        <v>0</v>
      </c>
      <c r="I22" s="15">
        <v>39</v>
      </c>
      <c r="J22" s="23">
        <v>0</v>
      </c>
      <c r="K22" s="18">
        <f t="shared" si="1"/>
        <v>1</v>
      </c>
    </row>
    <row r="23" spans="1:11" ht="16.5" x14ac:dyDescent="0.25">
      <c r="A23" s="13">
        <v>15</v>
      </c>
      <c r="B23" s="21" t="s">
        <v>32</v>
      </c>
      <c r="C23" s="15">
        <v>0</v>
      </c>
      <c r="D23" s="15">
        <v>314</v>
      </c>
      <c r="E23" s="15">
        <v>314</v>
      </c>
      <c r="F23" s="15">
        <v>314</v>
      </c>
      <c r="G23" s="17">
        <f t="shared" si="0"/>
        <v>9.42</v>
      </c>
      <c r="H23" s="15">
        <v>0</v>
      </c>
      <c r="I23" s="15">
        <v>314</v>
      </c>
      <c r="J23" s="23">
        <v>0</v>
      </c>
      <c r="K23" s="18">
        <f t="shared" si="1"/>
        <v>1</v>
      </c>
    </row>
    <row r="24" spans="1:11" ht="16.5" x14ac:dyDescent="0.25">
      <c r="A24" s="13">
        <v>16</v>
      </c>
      <c r="B24" s="14" t="s">
        <v>33</v>
      </c>
      <c r="C24" s="20">
        <v>3</v>
      </c>
      <c r="D24" s="20">
        <v>150</v>
      </c>
      <c r="E24" s="20">
        <v>153</v>
      </c>
      <c r="F24" s="20">
        <v>148</v>
      </c>
      <c r="G24" s="17">
        <f t="shared" si="0"/>
        <v>4.4399999999999995</v>
      </c>
      <c r="H24" s="20">
        <v>5</v>
      </c>
      <c r="I24" s="20">
        <v>140</v>
      </c>
      <c r="J24" s="20">
        <v>8</v>
      </c>
      <c r="K24" s="18">
        <f t="shared" si="1"/>
        <v>0.94594594594594594</v>
      </c>
    </row>
    <row r="25" spans="1:11" ht="16.5" x14ac:dyDescent="0.25">
      <c r="A25" s="13">
        <v>17</v>
      </c>
      <c r="B25" s="14" t="s">
        <v>34</v>
      </c>
      <c r="C25" s="15">
        <v>0</v>
      </c>
      <c r="D25" s="23">
        <v>243</v>
      </c>
      <c r="E25" s="23">
        <v>243</v>
      </c>
      <c r="F25" s="23">
        <v>243</v>
      </c>
      <c r="G25" s="17">
        <f t="shared" si="0"/>
        <v>7.29</v>
      </c>
      <c r="H25" s="15">
        <v>0</v>
      </c>
      <c r="I25" s="23">
        <v>243</v>
      </c>
      <c r="J25" s="23">
        <v>0</v>
      </c>
      <c r="K25" s="18">
        <f t="shared" si="1"/>
        <v>1</v>
      </c>
    </row>
    <row r="26" spans="1:11" ht="16.5" x14ac:dyDescent="0.25">
      <c r="A26" s="13">
        <v>18</v>
      </c>
      <c r="B26" s="14" t="s">
        <v>35</v>
      </c>
      <c r="C26" s="15">
        <v>0</v>
      </c>
      <c r="D26" s="15">
        <v>13</v>
      </c>
      <c r="E26" s="15">
        <v>13</v>
      </c>
      <c r="F26" s="15">
        <v>13</v>
      </c>
      <c r="G26" s="17">
        <f t="shared" si="0"/>
        <v>0.39</v>
      </c>
      <c r="H26" s="15">
        <v>0</v>
      </c>
      <c r="I26" s="15">
        <v>13</v>
      </c>
      <c r="J26" s="23">
        <v>0</v>
      </c>
      <c r="K26" s="18">
        <f t="shared" si="1"/>
        <v>1</v>
      </c>
    </row>
    <row r="27" spans="1:11" ht="16.5" x14ac:dyDescent="0.25">
      <c r="A27" s="13">
        <v>19</v>
      </c>
      <c r="B27" s="14" t="s">
        <v>36</v>
      </c>
      <c r="C27" s="15">
        <v>0</v>
      </c>
      <c r="D27" s="15">
        <v>566</v>
      </c>
      <c r="E27" s="15">
        <v>566</v>
      </c>
      <c r="F27" s="15">
        <v>566</v>
      </c>
      <c r="G27" s="17">
        <f t="shared" si="0"/>
        <v>16.98</v>
      </c>
      <c r="H27" s="15">
        <v>0</v>
      </c>
      <c r="I27" s="15">
        <v>566</v>
      </c>
      <c r="J27" s="23">
        <v>0</v>
      </c>
      <c r="K27" s="18">
        <f t="shared" si="1"/>
        <v>1</v>
      </c>
    </row>
    <row r="28" spans="1:11" ht="16.5" x14ac:dyDescent="0.25">
      <c r="A28" s="13">
        <v>20</v>
      </c>
      <c r="B28" s="14" t="s">
        <v>37</v>
      </c>
      <c r="C28" s="15">
        <v>0</v>
      </c>
      <c r="D28" s="23">
        <v>35</v>
      </c>
      <c r="E28" s="23">
        <v>35</v>
      </c>
      <c r="F28" s="23">
        <v>35</v>
      </c>
      <c r="G28" s="17">
        <f t="shared" si="0"/>
        <v>1.05</v>
      </c>
      <c r="H28" s="15">
        <v>0</v>
      </c>
      <c r="I28" s="23">
        <v>35</v>
      </c>
      <c r="J28" s="15">
        <v>0</v>
      </c>
      <c r="K28" s="18">
        <f t="shared" si="1"/>
        <v>1</v>
      </c>
    </row>
    <row r="29" spans="1:11" ht="16.5" x14ac:dyDescent="0.25">
      <c r="A29" s="13">
        <v>21</v>
      </c>
      <c r="B29" s="14" t="s">
        <v>38</v>
      </c>
      <c r="C29" s="15">
        <v>31</v>
      </c>
      <c r="D29" s="15">
        <v>255</v>
      </c>
      <c r="E29" s="15">
        <f>SUBTOTAL(9,C29:D29)</f>
        <v>286</v>
      </c>
      <c r="F29" s="15">
        <v>238</v>
      </c>
      <c r="G29" s="17">
        <f t="shared" si="0"/>
        <v>7.14</v>
      </c>
      <c r="H29" s="15">
        <v>48</v>
      </c>
      <c r="I29" s="15">
        <v>207</v>
      </c>
      <c r="J29" s="23">
        <v>31</v>
      </c>
      <c r="K29" s="18">
        <f t="shared" si="1"/>
        <v>0.86974789915966388</v>
      </c>
    </row>
  </sheetData>
  <mergeCells count="4">
    <mergeCell ref="A1:K1"/>
    <mergeCell ref="A2:K2"/>
    <mergeCell ref="A3:K3"/>
    <mergeCell ref="A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Gescom</dc:creator>
  <cp:lastModifiedBy>ASUS</cp:lastModifiedBy>
  <dcterms:created xsi:type="dcterms:W3CDTF">2020-07-07T06:59:06Z</dcterms:created>
  <dcterms:modified xsi:type="dcterms:W3CDTF">2021-03-10T11:13:48Z</dcterms:modified>
</cp:coreProperties>
</file>